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nand.mannuru\Downloads\"/>
    </mc:Choice>
  </mc:AlternateContent>
  <xr:revisionPtr revIDLastSave="0" documentId="8_{345E545F-26A8-4BA8-95C0-132A5058AD23}" xr6:coauthVersionLast="47" xr6:coauthVersionMax="47" xr10:uidLastSave="{00000000-0000-0000-0000-000000000000}"/>
  <bookViews>
    <workbookView xWindow="-110" yWindow="-110" windowWidth="19420" windowHeight="10300" xr2:uid="{3FD3757D-1AEB-4B2E-B26D-2FC750640626}"/>
  </bookViews>
  <sheets>
    <sheet name="Annexure 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C25" i="1"/>
  <c r="E22" i="1"/>
  <c r="D22" i="1"/>
  <c r="C22" i="1"/>
  <c r="E20" i="1"/>
  <c r="D20" i="1"/>
  <c r="D25" i="1" s="1"/>
  <c r="C20" i="1"/>
  <c r="E13" i="1"/>
  <c r="D13" i="1"/>
</calcChain>
</file>

<file path=xl/sharedStrings.xml><?xml version="1.0" encoding="utf-8"?>
<sst xmlns="http://schemas.openxmlformats.org/spreadsheetml/2006/main" count="28" uniqueCount="15">
  <si>
    <t>Group Company Information</t>
  </si>
  <si>
    <t>Annexure C</t>
  </si>
  <si>
    <t>MS Biotech Private Limited</t>
  </si>
  <si>
    <t>(in ₹ million, unless specified otherwise)</t>
  </si>
  <si>
    <t>Particulars</t>
  </si>
  <si>
    <t>As at and for the financial Year ending March 31, 2025</t>
  </si>
  <si>
    <t>As at and for the financial Year ending March 31, 2024</t>
  </si>
  <si>
    <t>As at and for the financial Year ending March 31, 2023</t>
  </si>
  <si>
    <t>Reserves (Excluding Revaluation Reserve)</t>
  </si>
  <si>
    <t>Sales</t>
  </si>
  <si>
    <t>Profit/(Loss) after Tax</t>
  </si>
  <si>
    <r>
      <t xml:space="preserve">Earnings per Share (Basic) (Face Value of ₹ </t>
    </r>
    <r>
      <rPr>
        <sz val="9"/>
        <color theme="1"/>
        <rFont val="Calibri"/>
        <family val="2"/>
      </rPr>
      <t>10</t>
    </r>
    <r>
      <rPr>
        <sz val="9"/>
        <color rgb="FF000000"/>
        <rFont val="Calibri"/>
        <family val="2"/>
      </rPr>
      <t>)</t>
    </r>
  </si>
  <si>
    <r>
      <t xml:space="preserve">Earnings per Share (Diluted) (Face Value of ₹ </t>
    </r>
    <r>
      <rPr>
        <sz val="9"/>
        <color theme="1"/>
        <rFont val="Calibri"/>
        <family val="2"/>
      </rPr>
      <t>10</t>
    </r>
    <r>
      <rPr>
        <sz val="9"/>
        <color rgb="FF000000"/>
        <rFont val="Calibri"/>
        <family val="2"/>
      </rPr>
      <t>)</t>
    </r>
  </si>
  <si>
    <t>Net Asset Value (₹ per Equity Share)</t>
  </si>
  <si>
    <t>Reasoning Global eApplications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</si>
</sst>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i/>
      <sz val="9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/>
    </xf>
    <xf numFmtId="43" fontId="9" fillId="0" borderId="1" xfId="1" applyFont="1" applyBorder="1" applyAlignment="1">
      <alignment horizontal="right" vertical="center"/>
    </xf>
    <xf numFmtId="43" fontId="9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EA23E-4943-438B-B75A-43441C55D980}">
  <dimension ref="A2:I25"/>
  <sheetViews>
    <sheetView showGridLines="0" tabSelected="1" view="pageBreakPreview" zoomScale="90" zoomScaleNormal="100" zoomScaleSheetLayoutView="90" workbookViewId="0"/>
  </sheetViews>
  <sheetFormatPr defaultColWidth="8.7265625" defaultRowHeight="14.5" x14ac:dyDescent="0.35"/>
  <cols>
    <col min="1" max="1" width="22.7265625" style="2" bestFit="1" customWidth="1"/>
    <col min="2" max="2" width="20.7265625" style="2" hidden="1" customWidth="1"/>
    <col min="3" max="5" width="20.7265625" style="2" customWidth="1"/>
    <col min="6" max="16384" width="8.7265625" style="2"/>
  </cols>
  <sheetData>
    <row r="2" spans="1:9" x14ac:dyDescent="0.35">
      <c r="A2" s="1" t="s">
        <v>0</v>
      </c>
    </row>
    <row r="3" spans="1:9" hidden="1" x14ac:dyDescent="0.35">
      <c r="A3" s="3" t="s">
        <v>1</v>
      </c>
      <c r="B3" s="3"/>
      <c r="C3" s="3"/>
      <c r="D3" s="3"/>
      <c r="E3" s="3"/>
      <c r="F3" s="4"/>
      <c r="G3" s="4"/>
      <c r="H3" s="4"/>
      <c r="I3" s="4"/>
    </row>
    <row r="4" spans="1:9" x14ac:dyDescent="0.35">
      <c r="A4" s="5"/>
    </row>
    <row r="5" spans="1:9" x14ac:dyDescent="0.35">
      <c r="A5" s="6" t="s">
        <v>2</v>
      </c>
      <c r="B5" s="6"/>
      <c r="C5" s="6"/>
      <c r="D5" s="6"/>
      <c r="E5" s="6"/>
    </row>
    <row r="6" spans="1:9" x14ac:dyDescent="0.35">
      <c r="A6" s="7" t="s">
        <v>3</v>
      </c>
      <c r="B6" s="7"/>
      <c r="C6" s="7"/>
      <c r="D6" s="7"/>
      <c r="E6" s="7"/>
    </row>
    <row r="7" spans="1:9" ht="24" x14ac:dyDescent="0.35">
      <c r="A7" s="8" t="s">
        <v>4</v>
      </c>
      <c r="B7" s="8" t="s">
        <v>5</v>
      </c>
      <c r="C7" s="8" t="s">
        <v>5</v>
      </c>
      <c r="D7" s="8" t="s">
        <v>6</v>
      </c>
      <c r="E7" s="8" t="s">
        <v>7</v>
      </c>
    </row>
    <row r="8" spans="1:9" ht="24" x14ac:dyDescent="0.35">
      <c r="A8" s="9" t="s">
        <v>8</v>
      </c>
      <c r="B8" s="10"/>
      <c r="C8" s="11">
        <v>120.25</v>
      </c>
      <c r="D8" s="11">
        <v>58.767000000000003</v>
      </c>
      <c r="E8" s="11">
        <v>9.2799999999999994</v>
      </c>
    </row>
    <row r="9" spans="1:9" x14ac:dyDescent="0.35">
      <c r="A9" s="9" t="s">
        <v>9</v>
      </c>
      <c r="B9" s="10"/>
      <c r="C9" s="11">
        <v>3550.44</v>
      </c>
      <c r="D9" s="11">
        <v>3327.5479999999998</v>
      </c>
      <c r="E9" s="11">
        <v>2905.88</v>
      </c>
    </row>
    <row r="10" spans="1:9" x14ac:dyDescent="0.35">
      <c r="A10" s="9" t="s">
        <v>10</v>
      </c>
      <c r="B10" s="10"/>
      <c r="C10" s="11">
        <v>61.48</v>
      </c>
      <c r="D10" s="11">
        <v>49.487000000000002</v>
      </c>
      <c r="E10" s="11">
        <v>39.036000000000001</v>
      </c>
    </row>
    <row r="11" spans="1:9" ht="24" x14ac:dyDescent="0.35">
      <c r="A11" s="9" t="s">
        <v>11</v>
      </c>
      <c r="B11" s="10"/>
      <c r="C11" s="11">
        <v>1.9</v>
      </c>
      <c r="D11" s="10">
        <v>1.53</v>
      </c>
      <c r="E11" s="10">
        <v>1.21</v>
      </c>
    </row>
    <row r="12" spans="1:9" ht="24" x14ac:dyDescent="0.35">
      <c r="A12" s="9" t="s">
        <v>12</v>
      </c>
      <c r="B12" s="10"/>
      <c r="C12" s="11">
        <v>1.9</v>
      </c>
      <c r="D12" s="10">
        <v>1.53</v>
      </c>
      <c r="E12" s="10">
        <v>1.21</v>
      </c>
    </row>
    <row r="13" spans="1:9" ht="24" x14ac:dyDescent="0.35">
      <c r="A13" s="9" t="s">
        <v>13</v>
      </c>
      <c r="B13" s="10"/>
      <c r="C13" s="11">
        <v>13.8</v>
      </c>
      <c r="D13" s="12">
        <f>(323.75+D8)/(32375000/10^6)</f>
        <v>11.815196911196912</v>
      </c>
      <c r="E13" s="12">
        <f>(323.75+E8)/(32375000/10^6)</f>
        <v>10.286640926640926</v>
      </c>
    </row>
    <row r="14" spans="1:9" x14ac:dyDescent="0.35">
      <c r="A14" s="13"/>
    </row>
    <row r="17" spans="1:7" x14ac:dyDescent="0.35">
      <c r="A17" s="6" t="s">
        <v>14</v>
      </c>
      <c r="B17" s="6"/>
      <c r="C17" s="6"/>
      <c r="D17" s="6"/>
      <c r="E17" s="6"/>
    </row>
    <row r="18" spans="1:7" x14ac:dyDescent="0.35">
      <c r="A18" s="7" t="s">
        <v>3</v>
      </c>
      <c r="B18" s="7"/>
      <c r="C18" s="7"/>
      <c r="D18" s="7"/>
      <c r="E18" s="7"/>
    </row>
    <row r="19" spans="1:7" ht="24" x14ac:dyDescent="0.35">
      <c r="A19" s="8" t="s">
        <v>4</v>
      </c>
      <c r="B19" s="8" t="s">
        <v>5</v>
      </c>
      <c r="C19" s="8" t="s">
        <v>5</v>
      </c>
      <c r="D19" s="8" t="s">
        <v>6</v>
      </c>
      <c r="E19" s="8" t="s">
        <v>7</v>
      </c>
    </row>
    <row r="20" spans="1:7" ht="24" x14ac:dyDescent="0.35">
      <c r="A20" s="9" t="s">
        <v>8</v>
      </c>
      <c r="B20" s="10"/>
      <c r="C20" s="11">
        <f>(-94635.349*1000)/10^6</f>
        <v>-94.635349000000005</v>
      </c>
      <c r="D20" s="11">
        <f>(-94632.85*1000)/10^6</f>
        <v>-94.632850000000005</v>
      </c>
      <c r="E20" s="11">
        <f>-(94607.85*1000)/10^6</f>
        <v>-94.607849999999999</v>
      </c>
    </row>
    <row r="21" spans="1:7" x14ac:dyDescent="0.35">
      <c r="A21" s="9" t="s">
        <v>9</v>
      </c>
      <c r="B21" s="10"/>
      <c r="C21" s="11">
        <v>0</v>
      </c>
      <c r="D21" s="11">
        <v>0</v>
      </c>
      <c r="E21" s="11">
        <v>0</v>
      </c>
    </row>
    <row r="22" spans="1:7" x14ac:dyDescent="0.35">
      <c r="A22" s="9" t="s">
        <v>10</v>
      </c>
      <c r="B22" s="10"/>
      <c r="C22" s="11">
        <f>(-2.5*1000)/10^6</f>
        <v>-2.5000000000000001E-3</v>
      </c>
      <c r="D22" s="11">
        <f>(-25*1000)/10^6</f>
        <v>-2.5000000000000001E-2</v>
      </c>
      <c r="E22" s="11">
        <f>(-25*1000)/10^6</f>
        <v>-2.5000000000000001E-2</v>
      </c>
    </row>
    <row r="23" spans="1:7" ht="24" x14ac:dyDescent="0.35">
      <c r="A23" s="9" t="s">
        <v>11</v>
      </c>
      <c r="B23" s="10"/>
      <c r="C23" s="11">
        <v>9.9999999999999995E-7</v>
      </c>
      <c r="D23" s="11">
        <v>9.9999999999999995E-7</v>
      </c>
      <c r="E23" s="11">
        <v>9.9999999999999995E-7</v>
      </c>
    </row>
    <row r="24" spans="1:7" ht="24" x14ac:dyDescent="0.35">
      <c r="A24" s="9" t="s">
        <v>12</v>
      </c>
      <c r="B24" s="10"/>
      <c r="C24" s="11">
        <v>9.9999999999999995E-7</v>
      </c>
      <c r="D24" s="11">
        <v>9.9999999999999995E-7</v>
      </c>
      <c r="E24" s="11">
        <v>9.9999999999999995E-7</v>
      </c>
    </row>
    <row r="25" spans="1:7" ht="24" x14ac:dyDescent="0.35">
      <c r="A25" s="9" t="s">
        <v>13</v>
      </c>
      <c r="B25" s="10"/>
      <c r="C25" s="11">
        <f>-83105.53/10^3/(1152982/10^6)</f>
        <v>-72.078774863787984</v>
      </c>
      <c r="D25" s="12">
        <f>(11529.82/10^3+D20)/(1152982/10^6)</f>
        <v>-72.076606573216239</v>
      </c>
      <c r="E25" s="12">
        <f>(11529.82/10^3+E20)/(1152982/10^6)</f>
        <v>-72.054923667498713</v>
      </c>
      <c r="G25" s="14"/>
    </row>
  </sheetData>
  <mergeCells count="5">
    <mergeCell ref="A3:E3"/>
    <mergeCell ref="A5:E5"/>
    <mergeCell ref="A6:E6"/>
    <mergeCell ref="A17:E17"/>
    <mergeCell ref="A18:E18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Anand Mannuru</dc:creator>
  <cp:lastModifiedBy>Anand Mannuru</cp:lastModifiedBy>
  <dcterms:created xsi:type="dcterms:W3CDTF">2025-11-10T05:26:17Z</dcterms:created>
  <dcterms:modified xsi:type="dcterms:W3CDTF">2025-11-10T05:26:55Z</dcterms:modified>
</cp:coreProperties>
</file>